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890" activeTab="0"/>
  </bookViews>
  <sheets>
    <sheet name="BM1" sheetId="1" r:id="rId1"/>
    <sheet name="BM10" sheetId="2" state="hidden" r:id="rId2"/>
    <sheet name="Plan1" sheetId="3" state="hidden" r:id="rId3"/>
  </sheets>
  <externalReferences>
    <externalReference r:id="rId6"/>
  </externalReferences>
  <definedNames>
    <definedName name="ada" localSheetId="0">#REF!</definedName>
    <definedName name="ada" localSheetId="1">#REF!</definedName>
    <definedName name="ada">#REF!</definedName>
    <definedName name="AREA" localSheetId="0">#REF!</definedName>
    <definedName name="AREA" localSheetId="1">#REF!</definedName>
    <definedName name="AREA">#REF!</definedName>
    <definedName name="_xlnm.Print_Area" localSheetId="0">'BM1'!$A$1:$L$24</definedName>
    <definedName name="_xlnm.Print_Area" localSheetId="1">'BM10'!$A$1:$L$26</definedName>
    <definedName name="BDI" localSheetId="0">#REF!</definedName>
    <definedName name="BDI" localSheetId="1">#REF!</definedName>
    <definedName name="BDI">#REF!</definedName>
    <definedName name="bm_3" localSheetId="0">#REF!</definedName>
    <definedName name="bm_3" localSheetId="1">#REF!</definedName>
    <definedName name="bm_3">#REF!</definedName>
    <definedName name="Boleto" localSheetId="0">#REF!</definedName>
    <definedName name="Boleto" localSheetId="1">#REF!</definedName>
    <definedName name="Boleto">#REF!</definedName>
    <definedName name="cimento" localSheetId="0">#REF!</definedName>
    <definedName name="cimento" localSheetId="1">#REF!</definedName>
    <definedName name="cimento">#REF!</definedName>
    <definedName name="EEEEEEEEEEEEEEEEEEEEEE" localSheetId="0">#REF!</definedName>
    <definedName name="EEEEEEEEEEEEEEEEEEEEEE" localSheetId="1">#REF!</definedName>
    <definedName name="EEEEEEEEEEEEEEEEEEEEEE">#REF!</definedName>
    <definedName name="gdada" localSheetId="0">#REF!</definedName>
    <definedName name="gdada" localSheetId="1">#REF!</definedName>
    <definedName name="gdada">#REF!</definedName>
    <definedName name="GGGS" localSheetId="0">#REF!</definedName>
    <definedName name="GGGS" localSheetId="1">#REF!</definedName>
    <definedName name="GGGS">#REF!</definedName>
    <definedName name="jj" localSheetId="0">#REF!</definedName>
    <definedName name="jj" localSheetId="1">#REF!</definedName>
    <definedName name="jj">#REF!</definedName>
    <definedName name="P.1" localSheetId="0">#REF!</definedName>
    <definedName name="P.1" localSheetId="1">#REF!</definedName>
    <definedName name="P.1">#REF!</definedName>
    <definedName name="P.10" localSheetId="0">#REF!</definedName>
    <definedName name="P.10" localSheetId="1">#REF!</definedName>
    <definedName name="P.10">#REF!</definedName>
    <definedName name="P.11" localSheetId="0">#REF!</definedName>
    <definedName name="P.11" localSheetId="1">#REF!</definedName>
    <definedName name="P.11">#REF!</definedName>
    <definedName name="P.12" localSheetId="0">#REF!</definedName>
    <definedName name="P.12" localSheetId="1">#REF!</definedName>
    <definedName name="P.12">#REF!</definedName>
    <definedName name="P.13" localSheetId="0">#REF!</definedName>
    <definedName name="P.13" localSheetId="1">#REF!</definedName>
    <definedName name="P.13">#REF!</definedName>
    <definedName name="P.14" localSheetId="0">#REF!</definedName>
    <definedName name="P.14" localSheetId="1">#REF!</definedName>
    <definedName name="P.14">#REF!</definedName>
    <definedName name="P.15" localSheetId="0">#REF!</definedName>
    <definedName name="P.15" localSheetId="1">#REF!</definedName>
    <definedName name="P.15">#REF!</definedName>
    <definedName name="P.2" localSheetId="0">#REF!</definedName>
    <definedName name="P.2" localSheetId="1">#REF!</definedName>
    <definedName name="P.2">#REF!</definedName>
    <definedName name="P.3" localSheetId="0">#REF!</definedName>
    <definedName name="P.3" localSheetId="1">#REF!</definedName>
    <definedName name="P.3">#REF!</definedName>
    <definedName name="P.4" localSheetId="0">#REF!</definedName>
    <definedName name="P.4" localSheetId="1">#REF!</definedName>
    <definedName name="P.4">#REF!</definedName>
    <definedName name="P.5" localSheetId="0">#REF!</definedName>
    <definedName name="P.5" localSheetId="1">#REF!</definedName>
    <definedName name="P.5">#REF!</definedName>
    <definedName name="P.6" localSheetId="0">#REF!</definedName>
    <definedName name="P.6" localSheetId="1">#REF!</definedName>
    <definedName name="P.6">#REF!</definedName>
    <definedName name="P.7" localSheetId="0">#REF!</definedName>
    <definedName name="P.7" localSheetId="1">#REF!</definedName>
    <definedName name="P.7">#REF!</definedName>
    <definedName name="P.8" localSheetId="0">#REF!</definedName>
    <definedName name="P.8" localSheetId="1">#REF!</definedName>
    <definedName name="P.8">#REF!</definedName>
    <definedName name="P.9" localSheetId="0">#REF!</definedName>
    <definedName name="P.9" localSheetId="1">#REF!</definedName>
    <definedName name="P.9">#REF!</definedName>
    <definedName name="PP1.1" localSheetId="0">#REF!</definedName>
    <definedName name="PP1.1" localSheetId="1">#REF!</definedName>
    <definedName name="PP1.1">#REF!</definedName>
    <definedName name="PP1.10" localSheetId="0">#REF!</definedName>
    <definedName name="PP1.10" localSheetId="1">#REF!</definedName>
    <definedName name="PP1.10">#REF!</definedName>
    <definedName name="PP1.11" localSheetId="0">#REF!</definedName>
    <definedName name="PP1.11" localSheetId="1">#REF!</definedName>
    <definedName name="PP1.11">#REF!</definedName>
    <definedName name="PP1.12" localSheetId="0">#REF!</definedName>
    <definedName name="PP1.12" localSheetId="1">#REF!</definedName>
    <definedName name="PP1.12">#REF!</definedName>
    <definedName name="PP1.13" localSheetId="0">#REF!</definedName>
    <definedName name="PP1.13" localSheetId="1">#REF!</definedName>
    <definedName name="PP1.13">#REF!</definedName>
    <definedName name="PP1.14" localSheetId="0">#REF!</definedName>
    <definedName name="PP1.14" localSheetId="1">#REF!</definedName>
    <definedName name="PP1.14">#REF!</definedName>
    <definedName name="PP1.15" localSheetId="0">#REF!</definedName>
    <definedName name="PP1.15" localSheetId="1">#REF!</definedName>
    <definedName name="PP1.15">#REF!</definedName>
    <definedName name="PP1.2" localSheetId="0">#REF!</definedName>
    <definedName name="PP1.2" localSheetId="1">#REF!</definedName>
    <definedName name="PP1.2">#REF!</definedName>
    <definedName name="PP1.3" localSheetId="0">#REF!</definedName>
    <definedName name="PP1.3" localSheetId="1">#REF!</definedName>
    <definedName name="PP1.3">#REF!</definedName>
    <definedName name="PP1.4" localSheetId="0">#REF!</definedName>
    <definedName name="PP1.4" localSheetId="1">#REF!</definedName>
    <definedName name="PP1.4">#REF!</definedName>
    <definedName name="PP1.5" localSheetId="0">#REF!</definedName>
    <definedName name="PP1.5" localSheetId="1">#REF!</definedName>
    <definedName name="PP1.5">#REF!</definedName>
    <definedName name="PP1.6" localSheetId="0">#REF!</definedName>
    <definedName name="PP1.6" localSheetId="1">#REF!</definedName>
    <definedName name="PP1.6">#REF!</definedName>
    <definedName name="PP1.7" localSheetId="0">#REF!</definedName>
    <definedName name="PP1.7" localSheetId="1">#REF!</definedName>
    <definedName name="PP1.7">#REF!</definedName>
    <definedName name="PP1.8" localSheetId="0">#REF!</definedName>
    <definedName name="PP1.8" localSheetId="1">#REF!</definedName>
    <definedName name="PP1.8">#REF!</definedName>
    <definedName name="PP1.9" localSheetId="0">#REF!</definedName>
    <definedName name="PP1.9" localSheetId="1">#REF!</definedName>
    <definedName name="PP1.9">#REF!</definedName>
    <definedName name="PROQ." localSheetId="0">#REF!</definedName>
    <definedName name="PROQ." localSheetId="1">#REF!</definedName>
    <definedName name="PROQ.">#REF!</definedName>
    <definedName name="RSADAD" localSheetId="0">#REF!</definedName>
    <definedName name="RSADAD" localSheetId="1">#REF!</definedName>
    <definedName name="RSADAD">#REF!</definedName>
    <definedName name="T.1" localSheetId="0">#REF!</definedName>
    <definedName name="T.1" localSheetId="1">#REF!</definedName>
    <definedName name="T.1">#REF!</definedName>
    <definedName name="T.10" localSheetId="0">#REF!</definedName>
    <definedName name="T.10" localSheetId="1">#REF!</definedName>
    <definedName name="T.10">#REF!</definedName>
    <definedName name="T.11" localSheetId="0">#REF!</definedName>
    <definedName name="T.11" localSheetId="1">#REF!</definedName>
    <definedName name="T.11">#REF!</definedName>
    <definedName name="T.12" localSheetId="0">#REF!</definedName>
    <definedName name="T.12" localSheetId="1">#REF!</definedName>
    <definedName name="T.12">#REF!</definedName>
    <definedName name="T.13" localSheetId="0">#REF!</definedName>
    <definedName name="T.13" localSheetId="1">#REF!</definedName>
    <definedName name="T.13">#REF!</definedName>
    <definedName name="T.14" localSheetId="0">#REF!</definedName>
    <definedName name="T.14" localSheetId="1">#REF!</definedName>
    <definedName name="T.14">#REF!</definedName>
    <definedName name="T.15" localSheetId="0">#REF!</definedName>
    <definedName name="T.15" localSheetId="1">#REF!</definedName>
    <definedName name="T.15">#REF!</definedName>
    <definedName name="T.2" localSheetId="0">#REF!</definedName>
    <definedName name="T.2" localSheetId="1">#REF!</definedName>
    <definedName name="T.2">#REF!</definedName>
    <definedName name="T.3" localSheetId="0">#REF!</definedName>
    <definedName name="T.3" localSheetId="1">#REF!</definedName>
    <definedName name="T.3">#REF!</definedName>
    <definedName name="T.4" localSheetId="0">#REF!</definedName>
    <definedName name="T.4" localSheetId="1">#REF!</definedName>
    <definedName name="T.4">#REF!</definedName>
    <definedName name="T.5" localSheetId="0">#REF!</definedName>
    <definedName name="T.5" localSheetId="1">#REF!</definedName>
    <definedName name="T.5">#REF!</definedName>
    <definedName name="T.6" localSheetId="0">#REF!</definedName>
    <definedName name="T.6" localSheetId="1">#REF!</definedName>
    <definedName name="T.6">#REF!</definedName>
    <definedName name="T.7" localSheetId="0">#REF!</definedName>
    <definedName name="T.7" localSheetId="1">#REF!</definedName>
    <definedName name="T.7">#REF!</definedName>
    <definedName name="T.8" localSheetId="0">#REF!</definedName>
    <definedName name="T.8" localSheetId="1">#REF!</definedName>
    <definedName name="T.8">#REF!</definedName>
    <definedName name="T.9" localSheetId="0">#REF!</definedName>
    <definedName name="T.9" localSheetId="1">#REF!</definedName>
    <definedName name="T.9">#REF!</definedName>
    <definedName name="_xlnm.Print_Titles" localSheetId="0">'BM1'!$1:$8</definedName>
    <definedName name="_xlnm.Print_Titles" localSheetId="1">'BM10'!$1:$8</definedName>
    <definedName name="TOT.P" localSheetId="0">#REF!</definedName>
    <definedName name="TOT.P" localSheetId="1">#REF!</definedName>
    <definedName name="TOT.P">#REF!</definedName>
    <definedName name="TOT1.P" localSheetId="0">#REF!</definedName>
    <definedName name="TOT1.P" localSheetId="1">#REF!</definedName>
    <definedName name="TOT1.P">#REF!</definedName>
    <definedName name="TT.1" localSheetId="0">#REF!</definedName>
    <definedName name="TT.1" localSheetId="1">#REF!</definedName>
    <definedName name="TT.1">#REF!</definedName>
    <definedName name="TT.10" localSheetId="0">#REF!</definedName>
    <definedName name="TT.10" localSheetId="1">#REF!</definedName>
    <definedName name="TT.10">#REF!</definedName>
    <definedName name="TT.11" localSheetId="0">#REF!</definedName>
    <definedName name="TT.11" localSheetId="1">#REF!</definedName>
    <definedName name="TT.11">#REF!</definedName>
    <definedName name="TT.12" localSheetId="0">#REF!</definedName>
    <definedName name="TT.12" localSheetId="1">#REF!</definedName>
    <definedName name="TT.12">#REF!</definedName>
    <definedName name="TT.13" localSheetId="0">#REF!</definedName>
    <definedName name="TT.13" localSheetId="1">#REF!</definedName>
    <definedName name="TT.13">#REF!</definedName>
    <definedName name="TT.14" localSheetId="0">#REF!</definedName>
    <definedName name="TT.14" localSheetId="1">#REF!</definedName>
    <definedName name="TT.14">#REF!</definedName>
    <definedName name="TT.15" localSheetId="0">#REF!</definedName>
    <definedName name="TT.15" localSheetId="1">#REF!</definedName>
    <definedName name="TT.15">#REF!</definedName>
    <definedName name="TT.2" localSheetId="0">#REF!</definedName>
    <definedName name="TT.2" localSheetId="1">#REF!</definedName>
    <definedName name="TT.2">#REF!</definedName>
    <definedName name="TT.3" localSheetId="0">#REF!</definedName>
    <definedName name="TT.3" localSheetId="1">#REF!</definedName>
    <definedName name="TT.3">#REF!</definedName>
    <definedName name="TT.4" localSheetId="0">#REF!</definedName>
    <definedName name="TT.4" localSheetId="1">#REF!</definedName>
    <definedName name="TT.4">#REF!</definedName>
    <definedName name="TT.5" localSheetId="0">#REF!</definedName>
    <definedName name="TT.5" localSheetId="1">#REF!</definedName>
    <definedName name="TT.5">#REF!</definedName>
    <definedName name="TT.6" localSheetId="0">#REF!</definedName>
    <definedName name="TT.6" localSheetId="1">#REF!</definedName>
    <definedName name="TT.6">#REF!</definedName>
    <definedName name="TT.7" localSheetId="0">#REF!</definedName>
    <definedName name="TT.7" localSheetId="1">#REF!</definedName>
    <definedName name="TT.7">#REF!</definedName>
    <definedName name="TT.8" localSheetId="0">#REF!</definedName>
    <definedName name="TT.8" localSheetId="1">#REF!</definedName>
    <definedName name="TT.8">#REF!</definedName>
    <definedName name="TT.9" localSheetId="0">#REF!</definedName>
    <definedName name="TT.9" localSheetId="1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<sst xmlns="http://schemas.openxmlformats.org/spreadsheetml/2006/main" count="167" uniqueCount="115">
  <si>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</si>
  <si>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</si>
  <si>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</si>
  <si>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</si>
  <si>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</si>
  <si>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</si>
  <si>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</si>
  <si>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</si>
  <si>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</si>
  <si>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</si>
  <si>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</si>
  <si>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</si>
  <si>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</si>
  <si>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</si>
  <si>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</si>
  <si>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</si>
  <si>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</si>
  <si>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</si>
  <si>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</si>
  <si>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</si>
  <si>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</si>
  <si>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</si>
  <si>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</si>
  <si>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</si>
  <si>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</si>
  <si>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</si>
  <si>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</si>
  <si>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</si>
  <si>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</si>
  <si>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</si>
  <si>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</si>
  <si>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</si>
  <si>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</si>
  <si>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</si>
  <si>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</si>
  <si>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</si>
  <si>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</si>
  <si>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</si>
  <si>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</si>
  <si>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</si>
  <si>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</si>
  <si>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</si>
  <si>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</si>
  <si>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</si>
  <si>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</si>
  <si>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</si>
  <si>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</si>
  <si>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</si>
  <si>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</si>
  <si>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</si>
  <si>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</si>
  <si>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</si>
  <si>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</si>
  <si>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</si>
  <si>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</si>
  <si>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</si>
  <si>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</si>
  <si>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</si>
  <si>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</si>
  <si>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</si>
  <si>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</si>
  <si>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</si>
  <si>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</si>
  <si>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</si>
  <si>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</si>
  <si>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</si>
  <si>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</si>
  <si>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</si>
  <si>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</si>
  <si>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</si>
  <si>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</si>
  <si>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</si>
  <si>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</si>
  <si>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</si>
  <si>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</si>
  <si>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</si>
  <si>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</si>
  <si>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</si>
  <si>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</si>
  <si>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</si>
  <si>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</si>
  <si>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</si>
  <si>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</si>
  <si>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2.1.1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</si>
  <si>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</si>
  <si>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 xml:space="preserve"> 1 </t>
  </si>
  <si>
    <t xml:space="preserve"> 1.1 </t>
  </si>
  <si>
    <t>VERTENTES, 14 DE DEZEMBRO DE 2023.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</si>
  <si>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HPS CONSTRUTORA LTDA - EPP / CNPJ N. 20.520.477/0001-05</t>
    </r>
  </si>
  <si>
    <t>OBRAS: EXECUÇÃO DE OBRA, DE ENGENHARIA CIVIL, DESTINADA À URBANIZAÇÃO COM INSTALAÇÃO DE ILUMINAÇÃO E PLANTIO DE ÁRVORES ÀS MARGENS DA RODOVIA PE-90, NO DISTRITO LIVRAMENTO, EM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</si>
  <si>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RODOVIA PE-90, NO DISTRITO LIVRAMENTO, EM VERTENTES-PE.</t>
    </r>
  </si>
  <si>
    <t>ILUMINAÇÃO</t>
  </si>
  <si>
    <t>INSTALAÇÕES ELÉTRICAS</t>
  </si>
  <si>
    <t xml:space="preserve">CABO DE COBRE,TEMPERA MOLE,ENCORDOAMENTO CLASSE 2, ISOLAMENTO DE PVC - 70 C, TIPO BWF,750V FOREPLAST OU SIMILAR, S.M. - 16MM2, INCLUSIVE INSTALACAO EM ELETRODUTO. </t>
  </si>
  <si>
    <t xml:space="preserve">POSTE RETO SIMPLES GALV.A FOGO C/6M DE ALTURA ULTIL, COM ENGASTAMENTO DIRETO NO SOLO, INCLUSIVE COLOCACAO. </t>
  </si>
  <si>
    <t>UN</t>
  </si>
  <si>
    <t xml:space="preserve">FORNECIMENTO DE SUPORTE EM ACO GALVANIZADO A FOGO PARA ENCAIXE EM POSTE DE ACO E FIXACAO P UMA LUMINARIA, INCLUSIVE INSTALACAO. </t>
  </si>
  <si>
    <t>LUMINÁRIA DE LED PARA ILUMINAÇÃO PÚBLICA, DE 240 W ATÉ 350 W - FORNECIMENTO E INSTALAÇÃO. AF_08/2020</t>
  </si>
  <si>
    <t>ARMAÇÃO SECUNDÁRIA, COM 1 ESTRIBO E 1 ISOLADOR - FORNECIMENTO E INSTALAÇÃO. AF_07/2020</t>
  </si>
  <si>
    <t xml:space="preserve">POSTE DE CONCRETO SECCAO DUPLO T, 100/8 , COM ENGASTAMENTO DIRETO NO SOLO DE 1,40 M, INCLU_x0002_SIVE COLOCACAO. </t>
  </si>
  <si>
    <t>ELETRODUTO DE PVC RIGIDO ROSQUEAVEL DE 1/2 POL., COM LUVA DE ROSCA INTERNA ASSENTADO EM VALAS COM PROFUNDIDADE DE 0,60M,INCLUSIVE ESCAVACAO E REATERRO</t>
  </si>
  <si>
    <t>ARBORIZAÇÃO</t>
  </si>
  <si>
    <t>PLANTIO DE ARVORES</t>
  </si>
  <si>
    <t xml:space="preserve">FORNECIMENTO E PLANTIO DE PALMEIRAS (IMPERIAL DENDE, JAPONESA, ETC.), COM 1,50 M DE ALTURA, INCLUINDO A PREPARACAO DE COVA DE 40,0 X 40,0 X 40,0 CM, COM BARRO DE JARDIM E ESTRUME BOVINO CURTIDO. </t>
  </si>
  <si>
    <t xml:space="preserve">FORNECIMENTO E PLANTIO DE MUDAS ARBOREAS DE 2,00M DE ALTURA, INCLUINDO A PREPARACAO DE COVA DE 40,0 X 40,0 X 40,0 CM, COM BARRO DE JARDIM E ESTRUME BOVINO CURTIDO. </t>
  </si>
  <si>
    <t>1.1.1</t>
  </si>
  <si>
    <t>1.1.2</t>
  </si>
  <si>
    <t>1.1.3</t>
  </si>
  <si>
    <t>1.1.4</t>
  </si>
  <si>
    <t>1.1.5</t>
  </si>
  <si>
    <t>1.1.6</t>
  </si>
  <si>
    <t>1.1.7</t>
  </si>
  <si>
    <t>2.1.2</t>
  </si>
  <si>
    <t>Valor do Boletim: NOVENTA E DOIS MIL DUZENTOS E SETENTA E QUATRO REAIS E VINTE CENTAVOS</t>
  </si>
  <si>
    <t>CONTRATO N° 215/2023  PROCESSO DE CONTRATAÇÃO Nº 082/2023 - TOMADA DE PREÇO N° 010/2023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</si>
</sst>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"/>
      <family val="0"/>
    </font>
    <font>
      <sz val="11"/>
      <color theme="1"/>
      <name val="Arial "/>
      <family val="0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165" fontId="4" fillId="0" borderId="0" xfId="86" applyNumberFormat="1" applyFont="1" applyFill="1" applyBorder="1" applyAlignment="1">
      <alignment horizontal="center" vertical="center"/>
    </xf>
    <xf numFmtId="165" fontId="5" fillId="0" borderId="10" xfId="86" applyNumberFormat="1" applyFont="1" applyFill="1" applyBorder="1" applyAlignment="1">
      <alignment horizontal="center"/>
    </xf>
    <xf numFmtId="165" fontId="2" fillId="0" borderId="10" xfId="86" applyNumberFormat="1" applyFont="1" applyFill="1" applyBorder="1" applyAlignment="1">
      <alignment horizontal="right" vertical="center"/>
    </xf>
    <xf numFmtId="165" fontId="2" fillId="0" borderId="10" xfId="86" applyNumberFormat="1" applyFont="1" applyFill="1" applyBorder="1" applyAlignment="1">
      <alignment vertical="center"/>
    </xf>
    <xf numFmtId="165" fontId="2" fillId="0" borderId="10" xfId="86" applyNumberFormat="1" applyFont="1" applyBorder="1" applyAlignment="1">
      <alignment horizontal="right" vertical="center"/>
    </xf>
    <xf numFmtId="165" fontId="4" fillId="0" borderId="10" xfId="86" applyNumberFormat="1" applyFont="1" applyBorder="1" applyAlignment="1">
      <alignment vertical="center"/>
    </xf>
    <xf numFmtId="0" fontId="58" fillId="0" borderId="0" xfId="0" applyFont="1" applyAlignment="1">
      <alignment/>
    </xf>
    <xf numFmtId="0" fontId="2" fillId="0" borderId="10" xfId="59" applyFont="1" applyFill="1" applyBorder="1" applyAlignment="1">
      <alignment horizontal="center" vertical="center"/>
      <protection/>
    </xf>
    <xf numFmtId="165" fontId="2" fillId="0" borderId="10" xfId="86" applyFont="1" applyFill="1" applyBorder="1" applyAlignment="1">
      <alignment horizontal="center" vertical="center"/>
    </xf>
    <xf numFmtId="0" fontId="2" fillId="0" borderId="10" xfId="59" applyFont="1" applyFill="1" applyBorder="1" applyAlignment="1">
      <alignment horizontal="center" vertical="center" wrapText="1"/>
      <protection/>
    </xf>
    <xf numFmtId="165" fontId="7" fillId="0" borderId="10" xfId="86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9" applyFont="1" applyFill="1" applyBorder="1" applyAlignment="1">
      <alignment horizontal="center" vertical="center"/>
      <protection/>
    </xf>
    <xf numFmtId="165" fontId="2" fillId="34" borderId="10" xfId="86" applyFont="1" applyFill="1" applyBorder="1" applyAlignment="1">
      <alignment horizontal="center" vertical="center"/>
    </xf>
    <xf numFmtId="165" fontId="2" fillId="34" borderId="10" xfId="86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6" applyNumberFormat="1" applyFont="1" applyFill="1" applyBorder="1" applyAlignment="1">
      <alignment vertical="center"/>
    </xf>
    <xf numFmtId="165" fontId="7" fillId="34" borderId="10" xfId="86" applyNumberFormat="1" applyFont="1" applyFill="1" applyBorder="1" applyAlignment="1">
      <alignment horizontal="right" vertical="center"/>
    </xf>
    <xf numFmtId="0" fontId="2" fillId="34" borderId="10" xfId="59" applyFont="1" applyFill="1" applyBorder="1" applyAlignment="1">
      <alignment horizontal="center" vertical="center" wrapText="1"/>
      <protection/>
    </xf>
    <xf numFmtId="165" fontId="58" fillId="0" borderId="0" xfId="86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9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165" fontId="59" fillId="0" borderId="0" xfId="86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6" applyNumberFormat="1" applyFont="1" applyFill="1" applyBorder="1" applyAlignment="1">
      <alignment horizontal="center" vertical="center"/>
    </xf>
    <xf numFmtId="0" fontId="7" fillId="0" borderId="10" xfId="59" applyFont="1" applyFill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65" fontId="10" fillId="0" borderId="10" xfId="72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6" applyFont="1" applyFill="1" applyBorder="1" applyAlignment="1">
      <alignment horizontal="center" vertical="center" wrapText="1"/>
    </xf>
    <xf numFmtId="165" fontId="2" fillId="0" borderId="10" xfId="69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9" applyFont="1" applyFill="1" applyBorder="1" applyAlignment="1">
      <alignment horizontal="center" vertical="center" wrapText="1"/>
    </xf>
    <xf numFmtId="165" fontId="7" fillId="0" borderId="10" xfId="86" applyFont="1" applyFill="1" applyBorder="1" applyAlignment="1">
      <alignment horizontal="center" vertical="center"/>
    </xf>
    <xf numFmtId="4" fontId="7" fillId="0" borderId="10" xfId="69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/>
    </xf>
    <xf numFmtId="165" fontId="12" fillId="0" borderId="0" xfId="86" applyNumberFormat="1" applyFont="1" applyFill="1" applyBorder="1" applyAlignment="1">
      <alignment horizontal="center" vertical="center"/>
    </xf>
    <xf numFmtId="165" fontId="16" fillId="0" borderId="10" xfId="86" applyNumberFormat="1" applyFont="1" applyFill="1" applyBorder="1" applyAlignment="1">
      <alignment horizontal="right" vertical="center"/>
    </xf>
    <xf numFmtId="165" fontId="17" fillId="0" borderId="10" xfId="86" applyNumberFormat="1" applyFont="1" applyFill="1" applyBorder="1" applyAlignment="1">
      <alignment horizontal="right" vertical="center"/>
    </xf>
    <xf numFmtId="165" fontId="16" fillId="0" borderId="10" xfId="86" applyNumberFormat="1" applyFont="1" applyFill="1" applyBorder="1" applyAlignment="1">
      <alignment vertical="center"/>
    </xf>
    <xf numFmtId="0" fontId="62" fillId="0" borderId="0" xfId="0" applyFont="1" applyFill="1" applyAlignment="1">
      <alignment/>
    </xf>
    <xf numFmtId="0" fontId="16" fillId="0" borderId="10" xfId="59" applyFont="1" applyFill="1" applyBorder="1" applyAlignment="1">
      <alignment horizontal="center" vertical="center"/>
      <protection/>
    </xf>
    <xf numFmtId="43" fontId="16" fillId="0" borderId="10" xfId="86" applyNumberFormat="1" applyFont="1" applyFill="1" applyBorder="1" applyAlignment="1">
      <alignment horizontal="center" vertical="center"/>
    </xf>
    <xf numFmtId="0" fontId="16" fillId="0" borderId="10" xfId="59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/>
    </xf>
    <xf numFmtId="43" fontId="63" fillId="0" borderId="0" xfId="0" applyNumberFormat="1" applyFont="1" applyFill="1" applyAlignment="1">
      <alignment/>
    </xf>
    <xf numFmtId="165" fontId="63" fillId="0" borderId="0" xfId="86" applyFont="1" applyFill="1" applyAlignment="1">
      <alignment/>
    </xf>
    <xf numFmtId="165" fontId="62" fillId="0" borderId="0" xfId="86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4" fontId="63" fillId="0" borderId="0" xfId="0" applyNumberFormat="1" applyFont="1" applyFill="1" applyAlignment="1">
      <alignment/>
    </xf>
    <xf numFmtId="43" fontId="62" fillId="0" borderId="0" xfId="0" applyNumberFormat="1" applyFont="1" applyFill="1" applyAlignment="1">
      <alignment/>
    </xf>
    <xf numFmtId="165" fontId="17" fillId="0" borderId="10" xfId="86" applyFont="1" applyFill="1" applyBorder="1" applyAlignment="1" applyProtection="1">
      <alignment horizontal="right" vertical="center"/>
      <protection locked="0"/>
    </xf>
    <xf numFmtId="0" fontId="62" fillId="34" borderId="0" xfId="0" applyFont="1" applyFill="1" applyAlignment="1">
      <alignment/>
    </xf>
    <xf numFmtId="165" fontId="15" fillId="0" borderId="10" xfId="86" applyFont="1" applyFill="1" applyBorder="1" applyAlignment="1">
      <alignment horizontal="center" vertical="center"/>
    </xf>
    <xf numFmtId="165" fontId="17" fillId="0" borderId="10" xfId="86" applyFont="1" applyFill="1" applyBorder="1" applyAlignment="1">
      <alignment horizontal="right" vertical="center" wrapText="1"/>
    </xf>
    <xf numFmtId="165" fontId="17" fillId="0" borderId="10" xfId="86" applyFont="1" applyFill="1" applyBorder="1" applyAlignment="1" applyProtection="1">
      <alignment horizontal="justify" vertical="center" wrapText="1"/>
      <protection/>
    </xf>
    <xf numFmtId="165" fontId="17" fillId="0" borderId="10" xfId="86" applyNumberFormat="1" applyFont="1" applyFill="1" applyBorder="1" applyAlignment="1">
      <alignment horizontal="center" vertical="center"/>
    </xf>
    <xf numFmtId="165" fontId="17" fillId="0" borderId="10" xfId="86" applyNumberFormat="1" applyFont="1" applyFill="1" applyBorder="1" applyAlignment="1">
      <alignment horizontal="center"/>
    </xf>
    <xf numFmtId="165" fontId="17" fillId="0" borderId="10" xfId="86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65" fontId="16" fillId="0" borderId="10" xfId="86" applyFont="1" applyFill="1" applyBorder="1" applyAlignment="1">
      <alignment horizontal="right" vertical="center" wrapText="1"/>
    </xf>
    <xf numFmtId="165" fontId="17" fillId="0" borderId="10" xfId="86" applyFont="1" applyFill="1" applyBorder="1" applyAlignment="1" applyProtection="1">
      <alignment horizontal="center"/>
      <protection/>
    </xf>
    <xf numFmtId="165" fontId="16" fillId="0" borderId="10" xfId="86" applyFont="1" applyFill="1" applyBorder="1" applyAlignment="1">
      <alignment horizontal="left" vertical="center" wrapText="1"/>
    </xf>
    <xf numFmtId="165" fontId="16" fillId="0" borderId="10" xfId="73" applyFont="1" applyFill="1" applyBorder="1" applyAlignment="1">
      <alignment horizontal="center" vertical="center" wrapText="1"/>
    </xf>
    <xf numFmtId="165" fontId="17" fillId="0" borderId="10" xfId="86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wrapText="1"/>
    </xf>
    <xf numFmtId="165" fontId="7" fillId="0" borderId="10" xfId="86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86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6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6" applyNumberFormat="1" applyFont="1" applyFill="1" applyBorder="1" applyAlignment="1">
      <alignment horizontal="right" vertical="center"/>
    </xf>
    <xf numFmtId="0" fontId="17" fillId="0" borderId="11" xfId="0" applyNumberFormat="1" applyFont="1" applyFill="1" applyBorder="1" applyAlignment="1" applyProtection="1">
      <alignment horizontal="justify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17" fillId="0" borderId="13" xfId="0" applyNumberFormat="1" applyFont="1" applyFill="1" applyBorder="1" applyAlignment="1" applyProtection="1">
      <alignment horizontal="justify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43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6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6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6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6" applyNumberFormat="1" applyFont="1" applyFill="1" applyBorder="1" applyAlignment="1">
      <alignment horizontal="right" vertical="center"/>
    </xf>
  </cellXfs>
  <cellStyles count="76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Currency" xfId="47"/>
    <cellStyle name="Currency [0]" xfId="48"/>
    <cellStyle name="Moeda 2" xfId="49"/>
    <cellStyle name="Neutro" xfId="50"/>
    <cellStyle name="Normal 2" xfId="51"/>
    <cellStyle name="Normal 2 2" xfId="52"/>
    <cellStyle name="Normal 2 2 2" xfId="53"/>
    <cellStyle name="Normal 2 3" xfId="54"/>
    <cellStyle name="Normal 2_1.ORCAMENTO APS TIPO IV - NATAL RN" xfId="55"/>
    <cellStyle name="Normal 3" xfId="56"/>
    <cellStyle name="Normal 4" xfId="57"/>
    <cellStyle name="Normal 4 3" xfId="58"/>
    <cellStyle name="Normal_cronograma 6 meses 2" xfId="59"/>
    <cellStyle name="Nota" xfId="60"/>
    <cellStyle name="Percent" xfId="61"/>
    <cellStyle name="Porcentagem 2" xfId="62"/>
    <cellStyle name="Porcentagem 2 3" xfId="63"/>
    <cellStyle name="Porcentagem 3" xfId="64"/>
    <cellStyle name="Porcentagem 3 2" xfId="65"/>
    <cellStyle name="Ruim" xfId="66"/>
    <cellStyle name="Saída" xfId="67"/>
    <cellStyle name="Comma [0]" xfId="68"/>
    <cellStyle name="Separador de milhares 10 2" xfId="69"/>
    <cellStyle name="Separador de milhares 2" xfId="70"/>
    <cellStyle name="Separador de milhares 3" xfId="71"/>
    <cellStyle name="Separador de milhares 3 2" xfId="72"/>
    <cellStyle name="Separador de milhares 3 2 2" xfId="73"/>
    <cellStyle name="Separador de milhares 4" xfId="74"/>
    <cellStyle name="Separador de milhares 4 2" xfId="75"/>
    <cellStyle name="Separador de milhares 4 3" xfId="76"/>
    <cellStyle name="Separador de milhares 5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  <cellStyle name="Vírgula 18" xfId="87"/>
    <cellStyle name="Vírgula 2 2" xfId="88"/>
    <cellStyle name="Vírgula 4" xfId="89"/>
  </cellStyles>
  <dxfs count="6">
    <dxf>
      <font>
        <color indexed="10"/>
      </font>
    </dxf>
    <dxf>
      <font>
        <color indexed="17"/>
      </font>
    </dxf>
    <dxf>
      <font>
        <color indexed="12"/>
      </font>
    </dxf>
    <dxf>
      <font>
        <color rgb="FF0000FF"/>
      </font>
      <border/>
    </dxf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SheetLayoutView="100" zoomScalePageLayoutView="0" workbookViewId="0" topLeftCell="A1">
      <selection activeCell="A6" sqref="A6:L6"/>
    </sheetView>
  </sheetViews>
  <sheetFormatPr defaultColWidth="9.140625" defaultRowHeight="15"/>
  <cols>
    <col min="1" max="1" width="6.7109375" style="53" bestFit="1" customWidth="1"/>
    <col min="2" max="2" width="52.7109375" style="53" customWidth="1"/>
    <col min="3" max="3" width="6.421875" style="53" customWidth="1"/>
    <col min="4" max="4" width="13.8515625" style="54" bestFit="1" customWidth="1"/>
    <col min="5" max="5" width="13.140625" style="55" customWidth="1"/>
    <col min="6" max="6" width="10.28125" style="53" customWidth="1"/>
    <col min="7" max="7" width="13.57421875" style="55" bestFit="1" customWidth="1"/>
    <col min="8" max="8" width="10.28125" style="53" bestFit="1" customWidth="1"/>
    <col min="9" max="9" width="14.7109375" style="53" bestFit="1" customWidth="1"/>
    <col min="10" max="10" width="12.8515625" style="53" bestFit="1" customWidth="1"/>
    <col min="11" max="11" width="13.57421875" style="53" bestFit="1" customWidth="1"/>
    <col min="12" max="12" width="12.8515625" style="53" bestFit="1" customWidth="1"/>
    <col min="13" max="13" width="10.57421875" style="53" bestFit="1" customWidth="1"/>
    <col min="14" max="16384" width="9.140625" style="53" customWidth="1"/>
  </cols>
  <sheetData>
    <row r="1" spans="1:12" ht="15.75">
      <c r="A1" s="88"/>
      <c r="B1" s="88"/>
      <c r="C1" s="88"/>
      <c r="D1" s="88"/>
      <c r="E1" s="88"/>
      <c r="F1" s="88"/>
      <c r="G1" s="88"/>
      <c r="H1" s="45"/>
      <c r="I1" s="89" t="s">
        <v>40</v>
      </c>
      <c r="J1" s="89"/>
      <c r="K1" s="89"/>
      <c r="L1" s="89"/>
    </row>
    <row r="2" spans="1:12" ht="15.75">
      <c r="A2" s="90" t="s">
        <v>84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.75">
      <c r="A3" s="91" t="s">
        <v>88</v>
      </c>
      <c r="B3" s="92"/>
      <c r="C3" s="92"/>
      <c r="D3" s="92"/>
      <c r="E3" s="92"/>
      <c r="F3" s="92"/>
      <c r="G3" s="93" t="s">
        <v>87</v>
      </c>
      <c r="H3" s="93"/>
      <c r="I3" s="93"/>
      <c r="J3" s="93"/>
      <c r="K3" s="93"/>
      <c r="L3" s="93"/>
    </row>
    <row r="4" spans="1:12" ht="15.75">
      <c r="A4" s="91" t="s">
        <v>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24" ht="31.5" customHeight="1">
      <c r="A5" s="97" t="s">
        <v>89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12" ht="15.75">
      <c r="A6" s="98" t="s">
        <v>114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4.25">
      <c r="A7" s="99" t="s">
        <v>0</v>
      </c>
      <c r="B7" s="99" t="s">
        <v>2</v>
      </c>
      <c r="C7" s="99" t="s">
        <v>1</v>
      </c>
      <c r="D7" s="100" t="s">
        <v>3</v>
      </c>
      <c r="E7" s="101" t="s">
        <v>4</v>
      </c>
      <c r="F7" s="101"/>
      <c r="G7" s="101"/>
      <c r="H7" s="101"/>
      <c r="I7" s="102" t="s">
        <v>5</v>
      </c>
      <c r="J7" s="102"/>
      <c r="K7" s="102"/>
      <c r="L7" s="102"/>
    </row>
    <row r="8" spans="1:12" ht="14.25">
      <c r="A8" s="99"/>
      <c r="B8" s="99"/>
      <c r="C8" s="99"/>
      <c r="D8" s="100"/>
      <c r="E8" s="77" t="s">
        <v>6</v>
      </c>
      <c r="F8" s="72" t="s">
        <v>7</v>
      </c>
      <c r="G8" s="73" t="s">
        <v>8</v>
      </c>
      <c r="H8" s="71" t="s">
        <v>9</v>
      </c>
      <c r="I8" s="71" t="s">
        <v>6</v>
      </c>
      <c r="J8" s="71" t="s">
        <v>7</v>
      </c>
      <c r="K8" s="71" t="s">
        <v>8</v>
      </c>
      <c r="L8" s="71" t="s">
        <v>10</v>
      </c>
    </row>
    <row r="9" spans="1:12" s="67" customFormat="1" ht="12.75">
      <c r="A9" s="87" t="s">
        <v>85</v>
      </c>
      <c r="B9" s="82" t="s">
        <v>91</v>
      </c>
      <c r="C9" s="82"/>
      <c r="D9" s="78"/>
      <c r="E9" s="83"/>
      <c r="F9" s="79"/>
      <c r="G9" s="80"/>
      <c r="H9" s="48">
        <f>G9+F9</f>
        <v>0</v>
      </c>
      <c r="I9" s="46">
        <f>E9*D9</f>
        <v>0</v>
      </c>
      <c r="J9" s="46">
        <f>F9*D9</f>
        <v>0</v>
      </c>
      <c r="K9" s="46">
        <f>D9*G9</f>
        <v>0</v>
      </c>
      <c r="L9" s="46">
        <f>K9+J9</f>
        <v>0</v>
      </c>
    </row>
    <row r="10" spans="1:12" s="49" customFormat="1" ht="12.75">
      <c r="A10" s="87" t="s">
        <v>86</v>
      </c>
      <c r="B10" s="82" t="s">
        <v>92</v>
      </c>
      <c r="C10" s="82"/>
      <c r="D10" s="78"/>
      <c r="E10" s="83"/>
      <c r="F10" s="69"/>
      <c r="G10" s="69"/>
      <c r="H10" s="48">
        <f>G10+F10</f>
        <v>0</v>
      </c>
      <c r="I10" s="46">
        <f>E10*D10</f>
        <v>0</v>
      </c>
      <c r="J10" s="46">
        <f>F10*D10</f>
        <v>0</v>
      </c>
      <c r="K10" s="46">
        <f>D10*G10</f>
        <v>0</v>
      </c>
      <c r="L10" s="46">
        <f>K10+J10</f>
        <v>0</v>
      </c>
    </row>
    <row r="11" spans="1:12" s="49" customFormat="1" ht="51">
      <c r="A11" s="85" t="s">
        <v>105</v>
      </c>
      <c r="B11" s="84" t="s">
        <v>93</v>
      </c>
      <c r="C11" s="85" t="s">
        <v>17</v>
      </c>
      <c r="D11" s="76">
        <v>15.71</v>
      </c>
      <c r="E11" s="86">
        <v>1000</v>
      </c>
      <c r="F11" s="79"/>
      <c r="G11" s="80">
        <v>300</v>
      </c>
      <c r="H11" s="48">
        <f>G11+F11</f>
        <v>300</v>
      </c>
      <c r="I11" s="46">
        <f>E11*D11</f>
        <v>15710</v>
      </c>
      <c r="J11" s="46">
        <f>F11*D11</f>
        <v>0</v>
      </c>
      <c r="K11" s="46">
        <f>D11*G11</f>
        <v>4713</v>
      </c>
      <c r="L11" s="46">
        <f>K11+J11</f>
        <v>4713</v>
      </c>
    </row>
    <row r="12" spans="1:12" s="49" customFormat="1" ht="38.25">
      <c r="A12" s="85" t="s">
        <v>106</v>
      </c>
      <c r="B12" s="84" t="s">
        <v>94</v>
      </c>
      <c r="C12" s="85" t="s">
        <v>95</v>
      </c>
      <c r="D12" s="78">
        <v>1766.24</v>
      </c>
      <c r="E12" s="86">
        <v>40</v>
      </c>
      <c r="F12" s="79"/>
      <c r="G12" s="80">
        <v>30</v>
      </c>
      <c r="H12" s="48">
        <f aca="true" t="shared" si="0" ref="H12:H22">G12+F12</f>
        <v>30</v>
      </c>
      <c r="I12" s="46">
        <f aca="true" t="shared" si="1" ref="I12:I22">E12*D12</f>
        <v>70649.6</v>
      </c>
      <c r="J12" s="46">
        <f aca="true" t="shared" si="2" ref="J12:J22">F12*D12</f>
        <v>0</v>
      </c>
      <c r="K12" s="46">
        <f aca="true" t="shared" si="3" ref="K12:K22">D12*G12</f>
        <v>52987.2</v>
      </c>
      <c r="L12" s="46">
        <f aca="true" t="shared" si="4" ref="L12:L22">K12+J12</f>
        <v>52987.2</v>
      </c>
    </row>
    <row r="13" spans="1:12" s="49" customFormat="1" ht="38.25">
      <c r="A13" s="85" t="s">
        <v>107</v>
      </c>
      <c r="B13" s="84" t="s">
        <v>96</v>
      </c>
      <c r="C13" s="85" t="s">
        <v>95</v>
      </c>
      <c r="D13" s="76">
        <v>314.45</v>
      </c>
      <c r="E13" s="86">
        <v>80</v>
      </c>
      <c r="F13" s="79"/>
      <c r="G13" s="80">
        <v>30</v>
      </c>
      <c r="H13" s="48">
        <f t="shared" si="0"/>
        <v>30</v>
      </c>
      <c r="I13" s="46">
        <f t="shared" si="1"/>
        <v>25156</v>
      </c>
      <c r="J13" s="46">
        <f t="shared" si="2"/>
        <v>0</v>
      </c>
      <c r="K13" s="46">
        <f t="shared" si="3"/>
        <v>9433.5</v>
      </c>
      <c r="L13" s="46">
        <f t="shared" si="4"/>
        <v>9433.5</v>
      </c>
    </row>
    <row r="14" spans="1:12" s="49" customFormat="1" ht="38.25">
      <c r="A14" s="85" t="s">
        <v>108</v>
      </c>
      <c r="B14" s="84" t="s">
        <v>97</v>
      </c>
      <c r="C14" s="85" t="s">
        <v>95</v>
      </c>
      <c r="D14" s="78">
        <v>2027.82</v>
      </c>
      <c r="E14" s="86">
        <v>80</v>
      </c>
      <c r="F14" s="69"/>
      <c r="G14" s="69">
        <v>60</v>
      </c>
      <c r="H14" s="48">
        <f t="shared" si="0"/>
        <v>60</v>
      </c>
      <c r="I14" s="46">
        <f t="shared" si="1"/>
        <v>162225.6</v>
      </c>
      <c r="J14" s="46">
        <f t="shared" si="2"/>
        <v>0</v>
      </c>
      <c r="K14" s="46">
        <f t="shared" si="3"/>
        <v>121669.2</v>
      </c>
      <c r="L14" s="46">
        <f t="shared" si="4"/>
        <v>121669.2</v>
      </c>
    </row>
    <row r="15" spans="1:12" s="49" customFormat="1" ht="38.25">
      <c r="A15" s="85" t="s">
        <v>109</v>
      </c>
      <c r="B15" s="84" t="s">
        <v>98</v>
      </c>
      <c r="C15" s="85" t="s">
        <v>95</v>
      </c>
      <c r="D15" s="76">
        <v>46.92</v>
      </c>
      <c r="E15" s="86">
        <v>40</v>
      </c>
      <c r="F15" s="79"/>
      <c r="G15" s="80">
        <v>60</v>
      </c>
      <c r="H15" s="48">
        <f t="shared" si="0"/>
        <v>60</v>
      </c>
      <c r="I15" s="46">
        <f t="shared" si="1"/>
        <v>1876.8000000000002</v>
      </c>
      <c r="J15" s="46">
        <f t="shared" si="2"/>
        <v>0</v>
      </c>
      <c r="K15" s="46">
        <f t="shared" si="3"/>
        <v>2815.2000000000003</v>
      </c>
      <c r="L15" s="46">
        <f t="shared" si="4"/>
        <v>2815.2000000000003</v>
      </c>
    </row>
    <row r="16" spans="1:12" s="49" customFormat="1" ht="38.25">
      <c r="A16" s="85" t="s">
        <v>110</v>
      </c>
      <c r="B16" s="84" t="s">
        <v>99</v>
      </c>
      <c r="C16" s="85" t="s">
        <v>95</v>
      </c>
      <c r="D16" s="76">
        <v>551.4</v>
      </c>
      <c r="E16" s="86">
        <v>8</v>
      </c>
      <c r="F16" s="79"/>
      <c r="G16" s="80"/>
      <c r="H16" s="48">
        <f t="shared" si="0"/>
        <v>0</v>
      </c>
      <c r="I16" s="46">
        <f t="shared" si="1"/>
        <v>4411.2</v>
      </c>
      <c r="J16" s="46">
        <f t="shared" si="2"/>
        <v>0</v>
      </c>
      <c r="K16" s="46">
        <f t="shared" si="3"/>
        <v>0</v>
      </c>
      <c r="L16" s="46">
        <f t="shared" si="4"/>
        <v>0</v>
      </c>
    </row>
    <row r="17" spans="1:12" s="49" customFormat="1" ht="51">
      <c r="A17" s="85" t="s">
        <v>111</v>
      </c>
      <c r="B17" s="84" t="s">
        <v>100</v>
      </c>
      <c r="C17" s="85" t="s">
        <v>17</v>
      </c>
      <c r="D17" s="76">
        <v>22.98</v>
      </c>
      <c r="E17" s="86">
        <v>60</v>
      </c>
      <c r="F17" s="79"/>
      <c r="G17" s="80"/>
      <c r="H17" s="48">
        <f t="shared" si="0"/>
        <v>0</v>
      </c>
      <c r="I17" s="46">
        <f t="shared" si="1"/>
        <v>1378.8</v>
      </c>
      <c r="J17" s="46">
        <f t="shared" si="2"/>
        <v>0</v>
      </c>
      <c r="K17" s="46">
        <f t="shared" si="3"/>
        <v>0</v>
      </c>
      <c r="L17" s="46">
        <f t="shared" si="4"/>
        <v>0</v>
      </c>
    </row>
    <row r="18" spans="1:12" s="49" customFormat="1" ht="12.75">
      <c r="A18" s="87" t="s">
        <v>28</v>
      </c>
      <c r="B18" s="82" t="s">
        <v>101</v>
      </c>
      <c r="C18" s="82"/>
      <c r="D18" s="76"/>
      <c r="E18" s="83"/>
      <c r="F18" s="79"/>
      <c r="G18" s="80"/>
      <c r="H18" s="48">
        <f t="shared" si="0"/>
        <v>0</v>
      </c>
      <c r="I18" s="46">
        <f t="shared" si="1"/>
        <v>0</v>
      </c>
      <c r="J18" s="46">
        <f t="shared" si="2"/>
        <v>0</v>
      </c>
      <c r="K18" s="46">
        <f t="shared" si="3"/>
        <v>0</v>
      </c>
      <c r="L18" s="46">
        <f t="shared" si="4"/>
        <v>0</v>
      </c>
    </row>
    <row r="19" spans="1:12" s="49" customFormat="1" ht="12.75">
      <c r="A19" s="87" t="s">
        <v>29</v>
      </c>
      <c r="B19" s="82" t="s">
        <v>102</v>
      </c>
      <c r="C19" s="82"/>
      <c r="D19" s="76"/>
      <c r="E19" s="83"/>
      <c r="F19" s="79"/>
      <c r="G19" s="80"/>
      <c r="H19" s="48">
        <f t="shared" si="0"/>
        <v>0</v>
      </c>
      <c r="I19" s="46">
        <f t="shared" si="1"/>
        <v>0</v>
      </c>
      <c r="J19" s="46">
        <f t="shared" si="2"/>
        <v>0</v>
      </c>
      <c r="K19" s="46">
        <f t="shared" si="3"/>
        <v>0</v>
      </c>
      <c r="L19" s="46">
        <f t="shared" si="4"/>
        <v>0</v>
      </c>
    </row>
    <row r="20" spans="1:12" s="49" customFormat="1" ht="63.75">
      <c r="A20" s="85" t="s">
        <v>83</v>
      </c>
      <c r="B20" s="84" t="s">
        <v>103</v>
      </c>
      <c r="C20" s="85" t="s">
        <v>95</v>
      </c>
      <c r="D20" s="76">
        <v>111.26</v>
      </c>
      <c r="E20" s="86">
        <v>30</v>
      </c>
      <c r="F20" s="79"/>
      <c r="G20" s="80">
        <v>10</v>
      </c>
      <c r="H20" s="48">
        <f t="shared" si="0"/>
        <v>10</v>
      </c>
      <c r="I20" s="46">
        <f t="shared" si="1"/>
        <v>3337.8</v>
      </c>
      <c r="J20" s="46">
        <f t="shared" si="2"/>
        <v>0</v>
      </c>
      <c r="K20" s="46">
        <f t="shared" si="3"/>
        <v>1112.6000000000001</v>
      </c>
      <c r="L20" s="46">
        <f t="shared" si="4"/>
        <v>1112.6000000000001</v>
      </c>
    </row>
    <row r="21" spans="1:12" s="49" customFormat="1" ht="51">
      <c r="A21" s="85" t="s">
        <v>112</v>
      </c>
      <c r="B21" s="84" t="s">
        <v>104</v>
      </c>
      <c r="C21" s="85" t="s">
        <v>95</v>
      </c>
      <c r="D21" s="76">
        <v>81.98</v>
      </c>
      <c r="E21" s="86">
        <v>30</v>
      </c>
      <c r="F21" s="79"/>
      <c r="G21" s="80">
        <v>5</v>
      </c>
      <c r="H21" s="48">
        <f t="shared" si="0"/>
        <v>5</v>
      </c>
      <c r="I21" s="46">
        <f t="shared" si="1"/>
        <v>2459.4</v>
      </c>
      <c r="J21" s="46">
        <f t="shared" si="2"/>
        <v>0</v>
      </c>
      <c r="K21" s="46">
        <f t="shared" si="3"/>
        <v>409.90000000000003</v>
      </c>
      <c r="L21" s="46">
        <f t="shared" si="4"/>
        <v>409.90000000000003</v>
      </c>
    </row>
    <row r="22" spans="1:12" s="49" customFormat="1" ht="12.75">
      <c r="A22" s="81"/>
      <c r="B22" s="74"/>
      <c r="C22" s="75"/>
      <c r="D22" s="76"/>
      <c r="E22" s="76"/>
      <c r="F22" s="79"/>
      <c r="G22" s="80"/>
      <c r="H22" s="48">
        <f t="shared" si="0"/>
        <v>0</v>
      </c>
      <c r="I22" s="46">
        <f t="shared" si="1"/>
        <v>0</v>
      </c>
      <c r="J22" s="46">
        <f t="shared" si="2"/>
        <v>0</v>
      </c>
      <c r="K22" s="46">
        <f t="shared" si="3"/>
        <v>0</v>
      </c>
      <c r="L22" s="46">
        <f t="shared" si="4"/>
        <v>0</v>
      </c>
    </row>
    <row r="23" spans="1:12" s="49" customFormat="1" ht="12.75">
      <c r="A23" s="52"/>
      <c r="B23" s="57"/>
      <c r="C23" s="50"/>
      <c r="D23" s="51"/>
      <c r="E23" s="68"/>
      <c r="F23" s="46"/>
      <c r="G23" s="66"/>
      <c r="H23" s="48"/>
      <c r="I23" s="47">
        <f>SUM(I9:I22)</f>
        <v>287205.2</v>
      </c>
      <c r="J23" s="47">
        <f>SUM(J9:J22)</f>
        <v>0</v>
      </c>
      <c r="K23" s="47">
        <f>SUM(K9:K22)</f>
        <v>193140.6</v>
      </c>
      <c r="L23" s="47">
        <f>SUM(L9:L22)</f>
        <v>193140.6</v>
      </c>
    </row>
    <row r="24" spans="1:12" s="49" customFormat="1" ht="12.75">
      <c r="A24" s="94" t="s">
        <v>113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</row>
    <row r="25" spans="5:11" ht="14.25">
      <c r="E25" s="70"/>
      <c r="I25" s="64"/>
      <c r="K25" s="55"/>
    </row>
    <row r="26" spans="9:11" ht="14.25">
      <c r="I26" s="55"/>
      <c r="K26" s="56"/>
    </row>
    <row r="27" spans="10:11" ht="14.25">
      <c r="J27" s="54"/>
      <c r="K27" s="65"/>
    </row>
    <row r="28" ht="14.25">
      <c r="K28" s="56"/>
    </row>
    <row r="29" ht="14.25">
      <c r="K29" s="56"/>
    </row>
    <row r="30" ht="14.25">
      <c r="I30" s="64"/>
    </row>
  </sheetData>
  <sheetProtection/>
  <mergeCells count="16">
    <mergeCell ref="A24:L24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conditionalFormatting sqref="B10:C10 C11:C13 B14:C14 C15:C22 C9 A9:A22">
    <cfRule type="expression" priority="3" dxfId="3" stopIfTrue="1">
      <formula>'BM1'!#REF!&gt;'BM1'!#REF!</formula>
    </cfRule>
  </conditionalFormatting>
  <conditionalFormatting sqref="B10:C10 C11:C13 B14:C14 C15:C22 C9 A9:A22">
    <cfRule type="expression" priority="1" dxfId="4" stopIfTrue="1">
      <formula>'BM1'!#REF!=0</formula>
    </cfRule>
    <cfRule type="expression" priority="2" dxfId="5">
      <formula>'BM1'!#REF!&lt;'BM1'!#REF!</formula>
    </cfRule>
  </conditionalFormatting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57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12"/>
      <c r="B1" s="112"/>
      <c r="C1" s="112"/>
      <c r="D1" s="112"/>
      <c r="E1" s="112"/>
      <c r="F1" s="112"/>
      <c r="G1" s="112"/>
      <c r="H1" s="1"/>
      <c r="I1" s="113" t="s">
        <v>37</v>
      </c>
      <c r="J1" s="113"/>
      <c r="K1" s="113"/>
      <c r="L1" s="113"/>
    </row>
    <row r="2" spans="1:12" ht="15.75">
      <c r="A2" s="114" t="s">
        <v>11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.75">
      <c r="A3" s="115" t="s">
        <v>22</v>
      </c>
      <c r="B3" s="116"/>
      <c r="C3" s="116"/>
      <c r="D3" s="116"/>
      <c r="E3" s="116"/>
      <c r="F3" s="116"/>
      <c r="G3" s="117" t="s">
        <v>38</v>
      </c>
      <c r="H3" s="117"/>
      <c r="I3" s="117"/>
      <c r="J3" s="117"/>
      <c r="K3" s="117"/>
      <c r="L3" s="117"/>
    </row>
    <row r="4" spans="1:12" ht="52.5" customHeight="1">
      <c r="A4" s="115" t="s">
        <v>24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63.75" customHeight="1">
      <c r="A5" s="107" t="s">
        <v>23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15.75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ht="15.75">
      <c r="A7" s="109" t="s">
        <v>0</v>
      </c>
      <c r="B7" s="109" t="s">
        <v>2</v>
      </c>
      <c r="C7" s="109" t="s">
        <v>1</v>
      </c>
      <c r="D7" s="109" t="s">
        <v>3</v>
      </c>
      <c r="E7" s="110" t="s">
        <v>4</v>
      </c>
      <c r="F7" s="110"/>
      <c r="G7" s="110"/>
      <c r="H7" s="110"/>
      <c r="I7" s="111" t="s">
        <v>5</v>
      </c>
      <c r="J7" s="111"/>
      <c r="K7" s="111"/>
      <c r="L7" s="111"/>
    </row>
    <row r="8" spans="1:12" ht="15.75">
      <c r="A8" s="109"/>
      <c r="B8" s="109"/>
      <c r="C8" s="109"/>
      <c r="D8" s="109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03" t="s">
        <v>18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06" t="s">
        <v>39</v>
      </c>
      <c r="B26" s="106"/>
      <c r="C26" s="106"/>
      <c r="D26" s="106"/>
      <c r="E26" s="106"/>
      <c r="F26" s="106"/>
      <c r="G26" s="106"/>
      <c r="H26" s="106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58" customWidth="1"/>
    <col min="2" max="2" width="66.57421875" style="61" customWidth="1"/>
  </cols>
  <sheetData>
    <row r="4" spans="1:2" s="59" customFormat="1" ht="15">
      <c r="A4" s="60" t="s">
        <v>41</v>
      </c>
      <c r="B4" s="60" t="s">
        <v>42</v>
      </c>
    </row>
    <row r="5" spans="1:2" ht="21.75" customHeight="1">
      <c r="A5" s="62" t="s">
        <v>43</v>
      </c>
      <c r="B5" s="63" t="s">
        <v>45</v>
      </c>
    </row>
    <row r="6" spans="1:2" ht="21.75" customHeight="1">
      <c r="A6" s="62" t="s">
        <v>44</v>
      </c>
      <c r="B6" s="63" t="s">
        <v>46</v>
      </c>
    </row>
    <row r="7" spans="1:2" ht="21.75" customHeight="1">
      <c r="A7" s="62" t="s">
        <v>48</v>
      </c>
      <c r="B7" s="63" t="s">
        <v>47</v>
      </c>
    </row>
    <row r="8" spans="1:2" ht="21.75" customHeight="1">
      <c r="A8" s="62" t="s">
        <v>49</v>
      </c>
      <c r="B8" s="63" t="s">
        <v>50</v>
      </c>
    </row>
    <row r="9" spans="1:2" ht="21.75" customHeight="1">
      <c r="A9" s="62" t="s">
        <v>49</v>
      </c>
      <c r="B9" s="63" t="s">
        <v>51</v>
      </c>
    </row>
    <row r="10" spans="1:2" ht="21.75" customHeight="1">
      <c r="A10" s="62" t="s">
        <v>52</v>
      </c>
      <c r="B10" s="63" t="s">
        <v>53</v>
      </c>
    </row>
    <row r="11" spans="1:2" ht="21.75" customHeight="1">
      <c r="A11" s="62" t="s">
        <v>54</v>
      </c>
      <c r="B11" s="63" t="s">
        <v>55</v>
      </c>
    </row>
    <row r="12" spans="1:2" ht="21.75" customHeight="1">
      <c r="A12" s="62" t="s">
        <v>56</v>
      </c>
      <c r="B12" s="63" t="s">
        <v>57</v>
      </c>
    </row>
    <row r="13" spans="1:2" ht="21.75" customHeight="1">
      <c r="A13" s="62" t="s">
        <v>56</v>
      </c>
      <c r="B13" s="63" t="s">
        <v>58</v>
      </c>
    </row>
    <row r="14" spans="1:2" ht="21.75" customHeight="1">
      <c r="A14" s="62" t="s">
        <v>59</v>
      </c>
      <c r="B14" s="63" t="s">
        <v>60</v>
      </c>
    </row>
    <row r="15" spans="1:2" ht="21.75" customHeight="1">
      <c r="A15" s="62" t="s">
        <v>61</v>
      </c>
      <c r="B15" s="63" t="s">
        <v>62</v>
      </c>
    </row>
    <row r="16" spans="1:2" ht="21.75" customHeight="1">
      <c r="A16" s="62" t="s">
        <v>63</v>
      </c>
      <c r="B16" s="63" t="s">
        <v>64</v>
      </c>
    </row>
    <row r="17" spans="1:2" ht="21.75" customHeight="1">
      <c r="A17" s="62" t="s">
        <v>56</v>
      </c>
      <c r="B17" s="63" t="s">
        <v>65</v>
      </c>
    </row>
    <row r="18" spans="1:2" ht="21.75" customHeight="1">
      <c r="A18" s="62" t="s">
        <v>56</v>
      </c>
      <c r="B18" s="63" t="s">
        <v>66</v>
      </c>
    </row>
    <row r="19" spans="1:2" ht="21.75" customHeight="1">
      <c r="A19" s="62" t="s">
        <v>59</v>
      </c>
      <c r="B19" s="63" t="s">
        <v>67</v>
      </c>
    </row>
    <row r="20" spans="1:2" ht="21.75" customHeight="1">
      <c r="A20" s="62" t="s">
        <v>59</v>
      </c>
      <c r="B20" s="63" t="s">
        <v>68</v>
      </c>
    </row>
    <row r="21" spans="1:2" ht="21.75" customHeight="1">
      <c r="A21" s="62" t="s">
        <v>56</v>
      </c>
      <c r="B21" s="63" t="s">
        <v>69</v>
      </c>
    </row>
    <row r="22" spans="1:2" ht="21.75" customHeight="1">
      <c r="A22" s="62" t="s">
        <v>59</v>
      </c>
      <c r="B22" s="63" t="s">
        <v>70</v>
      </c>
    </row>
    <row r="23" spans="1:2" ht="21.75" customHeight="1">
      <c r="A23" s="62" t="s">
        <v>71</v>
      </c>
      <c r="B23" s="63" t="s">
        <v>72</v>
      </c>
    </row>
    <row r="24" spans="1:2" ht="21.75" customHeight="1">
      <c r="A24" s="62" t="s">
        <v>71</v>
      </c>
      <c r="B24" s="63" t="s">
        <v>73</v>
      </c>
    </row>
    <row r="25" spans="1:2" ht="21.75" customHeight="1">
      <c r="A25" s="62" t="s">
        <v>74</v>
      </c>
      <c r="B25" s="63" t="s">
        <v>75</v>
      </c>
    </row>
    <row r="26" spans="1:2" ht="21.75" customHeight="1">
      <c r="A26" s="62" t="s">
        <v>74</v>
      </c>
      <c r="B26" s="63" t="s">
        <v>76</v>
      </c>
    </row>
    <row r="27" spans="1:2" ht="21.75" customHeight="1">
      <c r="A27" s="62" t="s">
        <v>74</v>
      </c>
      <c r="B27" s="63" t="s">
        <v>77</v>
      </c>
    </row>
    <row r="28" spans="1:2" ht="21.75" customHeight="1">
      <c r="A28" s="62" t="s">
        <v>78</v>
      </c>
      <c r="B28" s="63" t="s">
        <v>79</v>
      </c>
    </row>
    <row r="29" spans="1:2" ht="21.75" customHeight="1">
      <c r="A29" s="62" t="s">
        <v>80</v>
      </c>
      <c r="B29" s="63" t="s">
        <v>81</v>
      </c>
    </row>
    <row r="30" spans="1:2" ht="21.75" customHeight="1">
      <c r="A30" s="62" t="s">
        <v>80</v>
      </c>
      <c r="B30" s="63" t="s">
        <v>82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2023-12-14T12:00:08Z</cp:lastPrinted>
  <dcterms:created xsi:type="dcterms:W3CDTF">2011-07-19T23:11:14Z</dcterms:created>
  <dcterms:modified xsi:type="dcterms:W3CDTF">2024-01-24T14:49:42Z</dcterms:modified>
  <cp:category/>
  <cp:version/>
  <cp:contentType/>
  <cp:contentStatus/>
</cp:coreProperties>
</file>