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890" activeTab="0"/>
  </bookViews>
  <sheets>
    <sheet name="BM4" sheetId="1" r:id="rId1"/>
    <sheet name="BM3" sheetId="2" r:id="rId2"/>
    <sheet name="BM2" sheetId="3" r:id="rId3"/>
    <sheet name="BM1" sheetId="4" r:id="rId4"/>
    <sheet name="BM10" sheetId="5" state="hidden" r:id="rId5"/>
    <sheet name="Plan1" sheetId="6" state="hidden" r:id="rId6"/>
  </sheets>
  <externalReferences>
    <externalReference r:id="rId9"/>
  </externalReferences>
  <definedNames>
    <definedName name="ada" localSheetId="3">#REF!</definedName>
    <definedName name="ada" localSheetId="4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3">#REF!</definedName>
    <definedName name="AREA" localSheetId="4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3">'BM1'!$A$1:$L$50</definedName>
    <definedName name="_xlnm.Print_Area" localSheetId="4">'BM10'!$A$1:$L$26</definedName>
    <definedName name="_xlnm.Print_Area" localSheetId="2">'BM2'!$A$1:$L$50</definedName>
    <definedName name="_xlnm.Print_Area" localSheetId="1">'BM3'!$A$1:$L$50</definedName>
    <definedName name="_xlnm.Print_Area" localSheetId="0">'BM4'!$A$1:$L$50</definedName>
    <definedName name="BDI" localSheetId="3">#REF!</definedName>
    <definedName name="BDI" localSheetId="4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3">#REF!</definedName>
    <definedName name="bm_3" localSheetId="4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3">#REF!</definedName>
    <definedName name="Boleto" localSheetId="4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3">#REF!</definedName>
    <definedName name="cimento" localSheetId="4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3">#REF!</definedName>
    <definedName name="EEEEEEEEEEEEEEEEEEEEEE" localSheetId="4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3">#REF!</definedName>
    <definedName name="gdada" localSheetId="4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3">#REF!</definedName>
    <definedName name="GGGS" localSheetId="4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3">#REF!</definedName>
    <definedName name="jj" localSheetId="4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3">#REF!</definedName>
    <definedName name="P.1" localSheetId="4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3">#REF!</definedName>
    <definedName name="P.10" localSheetId="4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3">#REF!</definedName>
    <definedName name="P.11" localSheetId="4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3">#REF!</definedName>
    <definedName name="P.12" localSheetId="4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3">#REF!</definedName>
    <definedName name="P.13" localSheetId="4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3">#REF!</definedName>
    <definedName name="P.14" localSheetId="4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3">#REF!</definedName>
    <definedName name="P.15" localSheetId="4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3">#REF!</definedName>
    <definedName name="P.2" localSheetId="4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3">#REF!</definedName>
    <definedName name="P.3" localSheetId="4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3">#REF!</definedName>
    <definedName name="P.4" localSheetId="4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3">#REF!</definedName>
    <definedName name="P.5" localSheetId="4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3">#REF!</definedName>
    <definedName name="P.6" localSheetId="4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3">#REF!</definedName>
    <definedName name="P.7" localSheetId="4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3">#REF!</definedName>
    <definedName name="P.8" localSheetId="4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3">#REF!</definedName>
    <definedName name="P.9" localSheetId="4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3">#REF!</definedName>
    <definedName name="PP1.1" localSheetId="4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3">#REF!</definedName>
    <definedName name="PP1.10" localSheetId="4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3">#REF!</definedName>
    <definedName name="PP1.11" localSheetId="4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3">#REF!</definedName>
    <definedName name="PP1.12" localSheetId="4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3">#REF!</definedName>
    <definedName name="PP1.13" localSheetId="4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3">#REF!</definedName>
    <definedName name="PP1.14" localSheetId="4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3">#REF!</definedName>
    <definedName name="PP1.15" localSheetId="4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3">#REF!</definedName>
    <definedName name="PP1.2" localSheetId="4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3">#REF!</definedName>
    <definedName name="PP1.3" localSheetId="4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3">#REF!</definedName>
    <definedName name="PP1.4" localSheetId="4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3">#REF!</definedName>
    <definedName name="PP1.5" localSheetId="4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3">#REF!</definedName>
    <definedName name="PP1.6" localSheetId="4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3">#REF!</definedName>
    <definedName name="PP1.7" localSheetId="4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3">#REF!</definedName>
    <definedName name="PP1.8" localSheetId="4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3">#REF!</definedName>
    <definedName name="PP1.9" localSheetId="4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3">#REF!</definedName>
    <definedName name="PROQ." localSheetId="4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3">#REF!</definedName>
    <definedName name="RSADAD" localSheetId="4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3">#REF!</definedName>
    <definedName name="T.1" localSheetId="4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3">#REF!</definedName>
    <definedName name="T.10" localSheetId="4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3">#REF!</definedName>
    <definedName name="T.11" localSheetId="4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3">#REF!</definedName>
    <definedName name="T.12" localSheetId="4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3">#REF!</definedName>
    <definedName name="T.13" localSheetId="4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3">#REF!</definedName>
    <definedName name="T.14" localSheetId="4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3">#REF!</definedName>
    <definedName name="T.15" localSheetId="4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3">#REF!</definedName>
    <definedName name="T.2" localSheetId="4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3">#REF!</definedName>
    <definedName name="T.3" localSheetId="4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3">#REF!</definedName>
    <definedName name="T.4" localSheetId="4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3">#REF!</definedName>
    <definedName name="T.5" localSheetId="4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3">#REF!</definedName>
    <definedName name="T.6" localSheetId="4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3">#REF!</definedName>
    <definedName name="T.7" localSheetId="4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3">#REF!</definedName>
    <definedName name="T.8" localSheetId="4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3">#REF!</definedName>
    <definedName name="T.9" localSheetId="4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3">'BM1'!$1:$8</definedName>
    <definedName name="_xlnm.Print_Titles" localSheetId="4">'BM10'!$1:$8</definedName>
    <definedName name="_xlnm.Print_Titles" localSheetId="2">'BM2'!$1:$8</definedName>
    <definedName name="_xlnm.Print_Titles" localSheetId="1">'BM3'!$1:$8</definedName>
    <definedName name="_xlnm.Print_Titles" localSheetId="0">'BM4'!$1:$8</definedName>
    <definedName name="TOT.P" localSheetId="3">#REF!</definedName>
    <definedName name="TOT.P" localSheetId="4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3">#REF!</definedName>
    <definedName name="TOT1.P" localSheetId="4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3">#REF!</definedName>
    <definedName name="TT.1" localSheetId="4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3">#REF!</definedName>
    <definedName name="TT.10" localSheetId="4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3">#REF!</definedName>
    <definedName name="TT.11" localSheetId="4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3">#REF!</definedName>
    <definedName name="TT.12" localSheetId="4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3">#REF!</definedName>
    <definedName name="TT.13" localSheetId="4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3">#REF!</definedName>
    <definedName name="TT.14" localSheetId="4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3">#REF!</definedName>
    <definedName name="TT.15" localSheetId="4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3">#REF!</definedName>
    <definedName name="TT.2" localSheetId="4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3">#REF!</definedName>
    <definedName name="TT.3" localSheetId="4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3">#REF!</definedName>
    <definedName name="TT.4" localSheetId="4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3">#REF!</definedName>
    <definedName name="TT.5" localSheetId="4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3">#REF!</definedName>
    <definedName name="TT.6" localSheetId="4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3">#REF!</definedName>
    <definedName name="TT.7" localSheetId="4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3">#REF!</definedName>
    <definedName name="TT.8" localSheetId="4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3">#REF!</definedName>
    <definedName name="TT.9" localSheetId="4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<sst xmlns="http://schemas.openxmlformats.org/spreadsheetml/2006/main" count="542" uniqueCount="142">
  <si>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</si>
  <si>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</si>
  <si>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</si>
  <si>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</si>
  <si>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</si>
  <si>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</si>
  <si>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</si>
  <si>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</si>
  <si>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</si>
  <si>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</si>
  <si>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</si>
  <si>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</si>
  <si>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</si>
  <si>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</si>
  <si>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</si>
  <si>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</si>
  <si>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</si>
  <si>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</si>
  <si>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</si>
  <si>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</si>
  <si>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</si>
  <si>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</si>
  <si>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</si>
  <si>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</si>
  <si>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</si>
  <si>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</si>
  <si>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</si>
  <si>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</si>
  <si>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</si>
  <si>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</si>
  <si>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</si>
  <si>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</si>
  <si>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</si>
  <si>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</si>
  <si>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</si>
  <si>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</si>
  <si>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</si>
  <si>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</si>
  <si>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</si>
  <si>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</si>
  <si>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</si>
  <si>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</si>
  <si>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</si>
  <si>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</si>
  <si>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</si>
  <si>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</si>
  <si>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</si>
  <si>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</si>
  <si>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</si>
  <si>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</si>
  <si>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</si>
  <si>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</si>
  <si>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</si>
  <si>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</si>
  <si>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</si>
  <si>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</si>
  <si>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</si>
  <si>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</si>
  <si>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</si>
  <si>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</si>
  <si>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</si>
  <si>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</si>
  <si>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</si>
  <si>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</si>
  <si>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</si>
  <si>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</si>
  <si>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</si>
  <si>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</si>
  <si>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</si>
  <si>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</si>
  <si>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</si>
  <si>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</si>
  <si>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</si>
  <si>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</si>
  <si>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</si>
  <si>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</si>
  <si>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</si>
  <si>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</si>
  <si>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</si>
  <si>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</si>
  <si>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</si>
  <si>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</si>
  <si>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</si>
  <si>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</si>
  <si>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</si>
  <si>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</si>
  <si>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</si>
  <si>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</si>
  <si>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</si>
  <si>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</si>
  <si>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</si>
  <si>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</si>
  <si>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</si>
  <si>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</si>
  <si>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</si>
  <si>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>CONTRATO N° 244/2022  PROCESSO LICIATORIO 061/2022 - TOMADA DE PREÇO N° 006/2022</t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</si>
  <si>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</si>
  <si>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</si>
  <si>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</si>
  <si>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</si>
  <si>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</si>
  <si>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</si>
  <si>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</si>
  <si>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</si>
  <si>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</si>
  <si>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</si>
  <si>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</si>
  <si>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</si>
  <si>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</si>
  <si>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</si>
  <si>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</si>
  <si>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</si>
  <si>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</si>
  <si>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</si>
  <si>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</si>
  <si>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</si>
  <si>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</si>
  <si>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</si>
  <si>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</si>
  <si>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</si>
  <si>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</si>
  <si>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</si>
  <si>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</si>
  <si>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</si>
  <si>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</si>
  <si>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</si>
  <si>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</si>
  <si>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</si>
  <si>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</si>
  <si>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</si>
  <si>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</si>
  <si>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</si>
  <si>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>BOLETIM DE MEDIÇÃO: 02</t>
  </si>
  <si>
    <t>VERTENTES, 13 DE DEZEMBRO DE 2022.</t>
  </si>
  <si>
    <t xml:space="preserve">Valor do Boletim: CENTO E QUARENTA E CINCO MIL OITENTA E CINCO REAIS E SESSENTA E SEIS CENTAVOS </t>
  </si>
  <si>
    <t>BOLETIM DE MEDIÇÃO: 03</t>
  </si>
  <si>
    <t>VERTENTES, 16 DE DEZEMBRO DE 2022.</t>
  </si>
  <si>
    <t>Valor do Boletim: CENTO E SESSENTA E QUATRO MIL QUINHENTOS E QUARENTA E SETE REAIS E DEZESSEIS CENTAVOS</t>
  </si>
  <si>
    <t>BOLETIM DE MEDIÇÃO: 04</t>
  </si>
  <si>
    <t>VERTENTES, 23 DE DEZEMBRO DE 2022.</t>
  </si>
  <si>
    <t>Concreto ciclópico com 70 porcento de concreto 1 3 5 e 30 por cento de rachão aplicado</t>
  </si>
  <si>
    <t>Valor do Boletim: OITENTA MIL DUZENTOS E OITO REAIS E NOVENTA E SEIS CENTAVOS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</si>
</sst>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165" fontId="15" fillId="33" borderId="10" xfId="70" applyFont="1" applyFill="1" applyBorder="1" applyAlignment="1">
      <alignment horizontal="right" vertical="center" wrapText="1"/>
    </xf>
    <xf numFmtId="165" fontId="15" fillId="0" borderId="10" xfId="7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7109375" style="46" bestFit="1" customWidth="1"/>
    <col min="2" max="2" width="49.14062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45"/>
      <c r="I1" s="144" t="s">
        <v>138</v>
      </c>
      <c r="J1" s="144"/>
      <c r="K1" s="144"/>
      <c r="L1" s="144"/>
    </row>
    <row r="2" spans="1:12" ht="15.75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131</v>
      </c>
      <c r="B3" s="147"/>
      <c r="C3" s="147"/>
      <c r="D3" s="147"/>
      <c r="E3" s="147"/>
      <c r="F3" s="147"/>
      <c r="G3" s="148" t="s">
        <v>139</v>
      </c>
      <c r="H3" s="148"/>
      <c r="I3" s="148"/>
      <c r="J3" s="148"/>
      <c r="K3" s="148"/>
      <c r="L3" s="148"/>
    </row>
    <row r="4" spans="1:12" ht="15.75">
      <c r="A4" s="146" t="s">
        <v>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4" ht="34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12" ht="15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14.25">
      <c r="A7" s="152" t="s">
        <v>0</v>
      </c>
      <c r="B7" s="152" t="s">
        <v>2</v>
      </c>
      <c r="C7" s="152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  <c r="M7" s="87"/>
    </row>
    <row r="8" spans="1:12" ht="14.25">
      <c r="A8" s="152"/>
      <c r="B8" s="152"/>
      <c r="C8" s="152"/>
      <c r="D8" s="153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565.74</v>
      </c>
      <c r="G13" s="73">
        <v>168.34</v>
      </c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269558.1378</v>
      </c>
      <c r="K13" s="47">
        <f aca="true" t="shared" si="3" ref="K13:K44">D13*G13</f>
        <v>80208.95980000001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418459.77220000006</v>
      </c>
      <c r="K49" s="48">
        <f>SUM(K9:K47)</f>
        <v>80208.95980000001</v>
      </c>
      <c r="L49" s="48">
        <f>SUM(L9:L47)</f>
        <v>498668.7320000001</v>
      </c>
    </row>
    <row r="50" spans="1:12" s="57" customFormat="1" ht="14.25">
      <c r="A50" s="149" t="s">
        <v>141</v>
      </c>
      <c r="B50" s="149"/>
      <c r="C50" s="149"/>
      <c r="D50" s="149"/>
      <c r="E50" s="149"/>
      <c r="F50" s="149"/>
      <c r="G50" s="149"/>
      <c r="H50" s="149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418459.77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45"/>
      <c r="I1" s="144" t="s">
        <v>135</v>
      </c>
      <c r="J1" s="144"/>
      <c r="K1" s="144"/>
      <c r="L1" s="144"/>
    </row>
    <row r="2" spans="1:12" ht="15.75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131</v>
      </c>
      <c r="B3" s="147"/>
      <c r="C3" s="147"/>
      <c r="D3" s="147"/>
      <c r="E3" s="147"/>
      <c r="F3" s="147"/>
      <c r="G3" s="148" t="s">
        <v>136</v>
      </c>
      <c r="H3" s="148"/>
      <c r="I3" s="148"/>
      <c r="J3" s="148"/>
      <c r="K3" s="148"/>
      <c r="L3" s="148"/>
    </row>
    <row r="4" spans="1:12" ht="15.75">
      <c r="A4" s="146" t="s">
        <v>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4" ht="34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12" ht="15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14.25">
      <c r="A7" s="152" t="s">
        <v>0</v>
      </c>
      <c r="B7" s="152" t="s">
        <v>2</v>
      </c>
      <c r="C7" s="152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  <c r="M7" s="87"/>
    </row>
    <row r="8" spans="1:12" ht="14.25">
      <c r="A8" s="152"/>
      <c r="B8" s="152"/>
      <c r="C8" s="152"/>
      <c r="D8" s="153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374.84</v>
      </c>
      <c r="G13" s="73">
        <v>190.9</v>
      </c>
      <c r="H13" s="49">
        <f aca="true" t="shared" si="0" ref="H13:H44">G13+F13</f>
        <v>565.74</v>
      </c>
      <c r="I13" s="47">
        <f aca="true" t="shared" si="1" ref="I13:I44">E13*D13</f>
        <v>349767.09760000004</v>
      </c>
      <c r="J13" s="47">
        <f aca="true" t="shared" si="2" ref="J13:J44">F13*D13</f>
        <v>178600.0148</v>
      </c>
      <c r="K13" s="47">
        <f aca="true" t="shared" si="3" ref="K13:K44">D13*G13</f>
        <v>90958.123</v>
      </c>
      <c r="L13" s="47">
        <f aca="true" t="shared" si="4" ref="L13:L44">K13+J13</f>
        <v>269558.1378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613.16</v>
      </c>
      <c r="G19" s="73">
        <v>756</v>
      </c>
      <c r="H19" s="49">
        <f t="shared" si="0"/>
        <v>1369.1599999999999</v>
      </c>
      <c r="I19" s="47">
        <f t="shared" si="1"/>
        <v>126359.0008</v>
      </c>
      <c r="J19" s="47">
        <f t="shared" si="2"/>
        <v>59684.994399999996</v>
      </c>
      <c r="K19" s="47">
        <f t="shared" si="3"/>
        <v>73589.04000000001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253912.6092</v>
      </c>
      <c r="K49" s="48">
        <f>SUM(K9:K47)</f>
        <v>164547.163</v>
      </c>
      <c r="L49" s="48">
        <f>SUM(L9:L47)</f>
        <v>418459.77220000006</v>
      </c>
    </row>
    <row r="50" spans="1:12" s="57" customFormat="1" ht="14.25">
      <c r="A50" s="149" t="s">
        <v>137</v>
      </c>
      <c r="B50" s="149"/>
      <c r="C50" s="149"/>
      <c r="D50" s="149"/>
      <c r="E50" s="149"/>
      <c r="F50" s="149"/>
      <c r="G50" s="149"/>
      <c r="H50" s="149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253912.61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45"/>
      <c r="I1" s="144" t="s">
        <v>132</v>
      </c>
      <c r="J1" s="144"/>
      <c r="K1" s="144"/>
      <c r="L1" s="144"/>
    </row>
    <row r="2" spans="1:12" ht="15.75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131</v>
      </c>
      <c r="B3" s="147"/>
      <c r="C3" s="147"/>
      <c r="D3" s="147"/>
      <c r="E3" s="147"/>
      <c r="F3" s="147"/>
      <c r="G3" s="148" t="s">
        <v>133</v>
      </c>
      <c r="H3" s="148"/>
      <c r="I3" s="148"/>
      <c r="J3" s="148"/>
      <c r="K3" s="148"/>
      <c r="L3" s="148"/>
    </row>
    <row r="4" spans="1:12" ht="15.75">
      <c r="A4" s="146" t="s">
        <v>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4" ht="34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12" ht="15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14.25">
      <c r="A7" s="152" t="s">
        <v>0</v>
      </c>
      <c r="B7" s="152" t="s">
        <v>2</v>
      </c>
      <c r="C7" s="152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  <c r="M7" s="87"/>
    </row>
    <row r="8" spans="1:12" ht="14.25">
      <c r="A8" s="152"/>
      <c r="B8" s="152"/>
      <c r="C8" s="152"/>
      <c r="D8" s="153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225</v>
      </c>
      <c r="G13" s="73">
        <v>149.84</v>
      </c>
      <c r="H13" s="49">
        <f aca="true" t="shared" si="0" ref="H13:H44">G13+F13</f>
        <v>374.84000000000003</v>
      </c>
      <c r="I13" s="47">
        <f aca="true" t="shared" si="1" ref="I13:I44">E13*D13</f>
        <v>349767.09760000004</v>
      </c>
      <c r="J13" s="47">
        <f aca="true" t="shared" si="2" ref="J13:J44">F13*D13</f>
        <v>107205.75</v>
      </c>
      <c r="K13" s="47">
        <f aca="true" t="shared" si="3" ref="K13:K44">D13*G13</f>
        <v>71394.2648</v>
      </c>
      <c r="L13" s="47">
        <f aca="true" t="shared" si="4" ref="L13:L44">K13+J13</f>
        <v>178600.0148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/>
      <c r="G17" s="73">
        <v>32</v>
      </c>
      <c r="H17" s="49">
        <f t="shared" si="0"/>
        <v>32</v>
      </c>
      <c r="I17" s="47">
        <f t="shared" si="1"/>
        <v>14444.1</v>
      </c>
      <c r="J17" s="47">
        <f t="shared" si="2"/>
        <v>0</v>
      </c>
      <c r="K17" s="47">
        <f t="shared" si="3"/>
        <v>14006.4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/>
      <c r="G19" s="73">
        <v>613.16</v>
      </c>
      <c r="H19" s="49">
        <f t="shared" si="0"/>
        <v>613.16</v>
      </c>
      <c r="I19" s="47">
        <f t="shared" si="1"/>
        <v>126359.0008</v>
      </c>
      <c r="J19" s="47">
        <f t="shared" si="2"/>
        <v>0</v>
      </c>
      <c r="K19" s="47">
        <f t="shared" si="3"/>
        <v>59684.994399999996</v>
      </c>
      <c r="L19" s="47">
        <f t="shared" si="4"/>
        <v>59684.994399999996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108826.95</v>
      </c>
      <c r="K49" s="48">
        <f>SUM(K9:K47)</f>
        <v>145085.6592</v>
      </c>
      <c r="L49" s="48">
        <f>SUM(L9:L47)</f>
        <v>253912.6092</v>
      </c>
    </row>
    <row r="50" spans="1:12" s="57" customFormat="1" ht="14.25">
      <c r="A50" s="149" t="s">
        <v>134</v>
      </c>
      <c r="B50" s="149"/>
      <c r="C50" s="149"/>
      <c r="D50" s="149"/>
      <c r="E50" s="149"/>
      <c r="F50" s="149"/>
      <c r="G50" s="149"/>
      <c r="H50" s="149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45"/>
      <c r="I1" s="144" t="s">
        <v>40</v>
      </c>
      <c r="J1" s="144"/>
      <c r="K1" s="144"/>
      <c r="L1" s="144"/>
    </row>
    <row r="2" spans="1:12" ht="15.75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131</v>
      </c>
      <c r="B3" s="147"/>
      <c r="C3" s="147"/>
      <c r="D3" s="147"/>
      <c r="E3" s="147"/>
      <c r="F3" s="147"/>
      <c r="G3" s="148" t="s">
        <v>92</v>
      </c>
      <c r="H3" s="148"/>
      <c r="I3" s="148"/>
      <c r="J3" s="148"/>
      <c r="K3" s="148"/>
      <c r="L3" s="148"/>
    </row>
    <row r="4" spans="1:12" ht="15.75">
      <c r="A4" s="146" t="s">
        <v>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4" ht="34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12" ht="15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14.25">
      <c r="A7" s="152" t="s">
        <v>0</v>
      </c>
      <c r="B7" s="152" t="s">
        <v>2</v>
      </c>
      <c r="C7" s="152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  <c r="M7" s="87"/>
    </row>
    <row r="8" spans="1:12" ht="14.25">
      <c r="A8" s="152"/>
      <c r="B8" s="152"/>
      <c r="C8" s="152"/>
      <c r="D8" s="153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49" t="s">
        <v>130</v>
      </c>
      <c r="B50" s="149"/>
      <c r="C50" s="149"/>
      <c r="D50" s="149"/>
      <c r="E50" s="149"/>
      <c r="F50" s="149"/>
      <c r="G50" s="149"/>
      <c r="H50" s="149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65"/>
      <c r="B1" s="165"/>
      <c r="C1" s="165"/>
      <c r="D1" s="165"/>
      <c r="E1" s="165"/>
      <c r="F1" s="165"/>
      <c r="G1" s="165"/>
      <c r="H1" s="1"/>
      <c r="I1" s="166" t="s">
        <v>37</v>
      </c>
      <c r="J1" s="166"/>
      <c r="K1" s="166"/>
      <c r="L1" s="166"/>
    </row>
    <row r="2" spans="1:12" ht="15.75">
      <c r="A2" s="167" t="s">
        <v>11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5.75">
      <c r="A3" s="168" t="s">
        <v>22</v>
      </c>
      <c r="B3" s="169"/>
      <c r="C3" s="169"/>
      <c r="D3" s="169"/>
      <c r="E3" s="169"/>
      <c r="F3" s="169"/>
      <c r="G3" s="170" t="s">
        <v>38</v>
      </c>
      <c r="H3" s="170"/>
      <c r="I3" s="170"/>
      <c r="J3" s="170"/>
      <c r="K3" s="170"/>
      <c r="L3" s="170"/>
    </row>
    <row r="4" spans="1:12" ht="52.5" customHeight="1">
      <c r="A4" s="168" t="s">
        <v>24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63.75" customHeight="1">
      <c r="A5" s="160" t="s">
        <v>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5.75">
      <c r="A6" s="161" t="s">
        <v>25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5.75">
      <c r="A7" s="162" t="s">
        <v>0</v>
      </c>
      <c r="B7" s="162" t="s">
        <v>2</v>
      </c>
      <c r="C7" s="162" t="s">
        <v>1</v>
      </c>
      <c r="D7" s="162" t="s">
        <v>3</v>
      </c>
      <c r="E7" s="163" t="s">
        <v>4</v>
      </c>
      <c r="F7" s="163"/>
      <c r="G7" s="163"/>
      <c r="H7" s="163"/>
      <c r="I7" s="164" t="s">
        <v>5</v>
      </c>
      <c r="J7" s="164"/>
      <c r="K7" s="164"/>
      <c r="L7" s="164"/>
    </row>
    <row r="8" spans="1:12" ht="15.75">
      <c r="A8" s="162"/>
      <c r="B8" s="162"/>
      <c r="C8" s="162"/>
      <c r="D8" s="162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56" t="s">
        <v>18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59" t="s">
        <v>39</v>
      </c>
      <c r="B26" s="159"/>
      <c r="C26" s="159"/>
      <c r="D26" s="159"/>
      <c r="E26" s="159"/>
      <c r="F26" s="159"/>
      <c r="G26" s="159"/>
      <c r="H26" s="159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2023-01-04T11:36:01Z</cp:lastPrinted>
  <dcterms:created xsi:type="dcterms:W3CDTF">2011-07-19T23:11:14Z</dcterms:created>
  <dcterms:modified xsi:type="dcterms:W3CDTF">2023-01-04T12:24:17Z</dcterms:modified>
  <cp:category/>
  <cp:version/>
  <cp:contentType/>
  <cp:contentStatus/>
</cp:coreProperties>
</file>